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7232" windowHeight="8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<sst xmlns="http://schemas.openxmlformats.org/spreadsheetml/2006/main" count="49" uniqueCount="44">
  <si>
    <t>Freedom Township</t>
  </si>
  <si>
    <t>WHEREAS, The Township Supervisor has prepared and submitted to the Township</t>
  </si>
  <si>
    <t>tentative millage rates pursuant to Section 16 of the Uniform Budgeting and Accounting</t>
  </si>
  <si>
    <t>WHEREAS, the Township Board has reviewed the proposed tax rates and budgets.</t>
  </si>
  <si>
    <t>NOW THEREFORE BE IT RESOLVED, the Freedom Township Board of Trustees adopts</t>
  </si>
  <si>
    <t>General Fund</t>
  </si>
  <si>
    <t>Total Expenditure by Department:</t>
  </si>
  <si>
    <t>Grand Total</t>
  </si>
  <si>
    <t>Be it further resolved that the revenues, transfers-in and appropriations of prior year</t>
  </si>
  <si>
    <t>fund balance are estimated as follows:</t>
  </si>
  <si>
    <t>Revenues</t>
  </si>
  <si>
    <t>Transfer-in</t>
  </si>
  <si>
    <t>Total</t>
  </si>
  <si>
    <t xml:space="preserve">Be it further resolved, that the Township Supervisor is authorized to approve transfers of </t>
  </si>
  <si>
    <t xml:space="preserve">budgetary funds within a cost center, but any increases to the cost center budgets must be </t>
  </si>
  <si>
    <t>authorized by the Township board.</t>
  </si>
  <si>
    <t>Be it further resolved, the following property tax revenues and tax rates be authorized</t>
  </si>
  <si>
    <t xml:space="preserve">and that the Township Treasurer is ordered to levy such funds and rates and collect </t>
  </si>
  <si>
    <t>and deposit to the various specific uses and funds as required by ordinance or resolution:</t>
  </si>
  <si>
    <t>Operating</t>
  </si>
  <si>
    <t>Rate</t>
  </si>
  <si>
    <t>Revenue</t>
  </si>
  <si>
    <t>General</t>
  </si>
  <si>
    <t>Be it further resolved, the Township will levy the 1% Tax Administration fee on property</t>
  </si>
  <si>
    <t xml:space="preserve">taxes collected by the Township Treasurer on behalf of other governmental units, as </t>
  </si>
  <si>
    <t>permitted by State Law.</t>
  </si>
  <si>
    <t>the Freedom Township Board of Trustees assembled at a regular  meeting</t>
  </si>
  <si>
    <t>Road Millage</t>
  </si>
  <si>
    <t>Valisa Bristle, Clerk</t>
  </si>
  <si>
    <t>Taxable Value</t>
  </si>
  <si>
    <t>Roll Call:</t>
  </si>
  <si>
    <t>Nays-none</t>
  </si>
  <si>
    <t>2024-2025 ROAD MILLAGE</t>
  </si>
  <si>
    <t>Board the proposed budgets for calendar year 2024-2025; and</t>
  </si>
  <si>
    <t xml:space="preserve">The following resolution was offered by Member                              and supported by Member </t>
  </si>
  <si>
    <t>Act (Truth in Budgeting) on Tuesday, March 12, 2024; and</t>
  </si>
  <si>
    <t>on Wednesday March 6, 2024 and held the public hearing on the budget and the</t>
  </si>
  <si>
    <t>WHEREAS, the Township Board has advertised the tentative millage rates in the Manchester Mirror</t>
  </si>
  <si>
    <t>the 2024-2025 Road Millage budget by cost center, as follows:</t>
  </si>
  <si>
    <t>held March 12, 2024</t>
  </si>
  <si>
    <t xml:space="preserve">  Resolution No. 24-10</t>
  </si>
  <si>
    <t>Appropriation of prior year fund balance 3/31/2024</t>
  </si>
  <si>
    <t xml:space="preserve">Ayes- </t>
  </si>
  <si>
    <t>I, Valisa Bristle, hereby certify the above Resolution No.24-10 was duly approved by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</si>
</sst>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[$-409]dddd\,\ mmmm\ dd\,\ yyyy"/>
    <numFmt numFmtId="167" formatCode="[$-409]h:mm:ss\ AM/PM"/>
    <numFmt numFmtId="168" formatCode="&quot;$&quot;#,##0.00"/>
    <numFmt numFmtId="169" formatCode="_(* #,##0.0000_);_(* \(#,##0.0000\);_(* &quot;-&quot;????_);_(@_)"/>
    <numFmt numFmtId="170" formatCode="_(* #,##0.00000_);_(* \(#,##0.00000\);_(* &quot;-&quot;?????_);_(@_)"/>
  </numFmts>
  <fonts count="37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7" fontId="0" fillId="0" borderId="0" xfId="0" applyNumberFormat="1" applyFill="1" applyAlignment="1">
      <alignment/>
    </xf>
    <xf numFmtId="6" fontId="0" fillId="0" borderId="0" xfId="0" applyNumberFormat="1" applyFill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41" fontId="0" fillId="0" borderId="0" xfId="0" applyNumberFormat="1" applyFill="1" applyAlignment="1">
      <alignment/>
    </xf>
    <xf numFmtId="7" fontId="0" fillId="0" borderId="0" xfId="44" applyNumberFormat="1" applyFont="1" applyFill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7" fontId="19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PageLayoutView="0" workbookViewId="0" topLeftCell="A18">
      <selection activeCell="H32" sqref="H32"/>
    </sheetView>
  </sheetViews>
  <sheetFormatPr defaultColWidth="9.140625" defaultRowHeight="12.75"/>
  <cols>
    <col min="1" max="1" width="26.57421875" style="0" customWidth="1"/>
    <col min="2" max="2" width="12.140625" style="0" customWidth="1"/>
    <col min="5" max="5" width="9.57421875" style="0" bestFit="1" customWidth="1"/>
    <col min="6" max="6" width="12.7109375" style="0" bestFit="1" customWidth="1"/>
    <col min="7" max="7" width="9.140625" style="0" bestFit="1" customWidth="1"/>
    <col min="8" max="8" width="11.57421875" style="0" customWidth="1"/>
    <col min="9" max="9" width="11.28125" style="0" bestFit="1" customWidth="1"/>
  </cols>
  <sheetData>
    <row r="1" spans="2:4" ht="14.25" customHeight="1">
      <c r="B1" s="10"/>
      <c r="C1" s="11" t="s">
        <v>40</v>
      </c>
      <c r="D1" s="13"/>
    </row>
    <row r="2" spans="2:4" ht="12.75">
      <c r="B2" s="10"/>
      <c r="C2" s="11" t="s">
        <v>0</v>
      </c>
      <c r="D2" s="12"/>
    </row>
    <row r="3" spans="2:4" ht="12.75">
      <c r="B3" s="10"/>
      <c r="C3" s="11" t="s">
        <v>32</v>
      </c>
      <c r="D3" s="12"/>
    </row>
    <row r="4" spans="2:4" ht="12.75">
      <c r="B4" s="10"/>
      <c r="C4" s="11"/>
      <c r="D4" s="12"/>
    </row>
    <row r="5" spans="1:3" ht="12.75">
      <c r="A5" s="7" t="s">
        <v>34</v>
      </c>
      <c r="B5" s="1"/>
      <c r="C5" s="2"/>
    </row>
    <row r="6" spans="2:3" ht="12.75">
      <c r="B6" s="1"/>
      <c r="C6" s="2"/>
    </row>
    <row r="7" ht="12.75">
      <c r="A7" t="s">
        <v>1</v>
      </c>
    </row>
    <row r="8" ht="12.75">
      <c r="A8" t="s">
        <v>33</v>
      </c>
    </row>
    <row r="10" ht="12.75">
      <c r="A10" t="s">
        <v>37</v>
      </c>
    </row>
    <row r="11" ht="12.75">
      <c r="A11" t="s">
        <v>36</v>
      </c>
    </row>
    <row r="12" ht="12.75">
      <c r="A12" t="s">
        <v>2</v>
      </c>
    </row>
    <row r="13" ht="12.75">
      <c r="A13" t="s">
        <v>35</v>
      </c>
    </row>
    <row r="15" ht="12.75">
      <c r="A15" t="s">
        <v>3</v>
      </c>
    </row>
    <row r="17" ht="12.75">
      <c r="A17" t="s">
        <v>4</v>
      </c>
    </row>
    <row r="18" ht="12.75">
      <c r="A18" t="s">
        <v>38</v>
      </c>
    </row>
    <row r="20" spans="1:8" ht="12.75">
      <c r="A20" t="s">
        <v>5</v>
      </c>
      <c r="H20" s="4"/>
    </row>
    <row r="21" spans="3:8" ht="12.75">
      <c r="C21" t="s">
        <v>27</v>
      </c>
      <c r="H21" s="4">
        <v>64000</v>
      </c>
    </row>
    <row r="22" spans="4:8" ht="12.75">
      <c r="D22" t="s">
        <v>6</v>
      </c>
      <c r="H22" s="4"/>
    </row>
    <row r="23" spans="5:8" ht="12.75">
      <c r="E23" t="s">
        <v>7</v>
      </c>
      <c r="H23" s="14">
        <f>H21</f>
        <v>64000</v>
      </c>
    </row>
    <row r="24" ht="12.75">
      <c r="H24" s="4"/>
    </row>
    <row r="25" spans="1:8" ht="12.75">
      <c r="A25" t="s">
        <v>8</v>
      </c>
      <c r="H25" s="4"/>
    </row>
    <row r="26" spans="1:8" ht="12.75">
      <c r="A26" t="s">
        <v>9</v>
      </c>
      <c r="H26" s="4"/>
    </row>
    <row r="27" ht="12.75">
      <c r="H27" s="4"/>
    </row>
    <row r="28" spans="1:8" ht="12.75">
      <c r="A28" t="s">
        <v>5</v>
      </c>
      <c r="H28" s="4"/>
    </row>
    <row r="29" spans="3:8" ht="12.75">
      <c r="C29" t="s">
        <v>10</v>
      </c>
      <c r="H29" s="4">
        <v>64082</v>
      </c>
    </row>
    <row r="30" spans="3:8" ht="12.75">
      <c r="C30" t="s">
        <v>11</v>
      </c>
      <c r="H30" s="4">
        <v>0</v>
      </c>
    </row>
    <row r="31" spans="3:9" ht="12.75">
      <c r="C31" s="7" t="s">
        <v>41</v>
      </c>
      <c r="G31" s="6"/>
      <c r="H31" s="9">
        <v>60467</v>
      </c>
      <c r="I31" s="6"/>
    </row>
    <row r="32" spans="7:8" ht="12.75">
      <c r="G32" t="s">
        <v>12</v>
      </c>
      <c r="H32" s="14">
        <f>SUM(H29:H31)</f>
        <v>124549</v>
      </c>
    </row>
    <row r="33" ht="12.75">
      <c r="H33" s="4"/>
    </row>
    <row r="34" spans="5:8" ht="12.75">
      <c r="E34" t="s">
        <v>7</v>
      </c>
      <c r="H34" s="14">
        <f>H32-H23</f>
        <v>60549</v>
      </c>
    </row>
    <row r="35" spans="8:9" ht="12.75">
      <c r="H35" s="4"/>
      <c r="I35" s="3"/>
    </row>
    <row r="36" spans="1:9" ht="12.75">
      <c r="A36" t="s">
        <v>13</v>
      </c>
      <c r="H36" s="4"/>
      <c r="I36" s="3"/>
    </row>
    <row r="37" spans="1:9" ht="12.75">
      <c r="A37" t="s">
        <v>14</v>
      </c>
      <c r="H37" s="4"/>
      <c r="I37" s="3"/>
    </row>
    <row r="38" spans="1:9" ht="12.75">
      <c r="A38" t="s">
        <v>15</v>
      </c>
      <c r="H38" s="3"/>
      <c r="I38" s="3"/>
    </row>
    <row r="39" spans="8:9" ht="12.75">
      <c r="H39" s="3"/>
      <c r="I39" s="3"/>
    </row>
    <row r="40" spans="1:9" ht="12.75">
      <c r="A40" t="s">
        <v>16</v>
      </c>
      <c r="H40" s="3"/>
      <c r="I40" s="3"/>
    </row>
    <row r="41" spans="1:9" ht="12.75">
      <c r="A41" t="s">
        <v>17</v>
      </c>
      <c r="H41" s="3"/>
      <c r="I41" s="3"/>
    </row>
    <row r="42" spans="1:9" ht="12.75">
      <c r="A42" t="s">
        <v>18</v>
      </c>
      <c r="H42" s="3"/>
      <c r="I42" s="3"/>
    </row>
    <row r="43" spans="8:9" ht="12.75">
      <c r="H43" s="3"/>
      <c r="I43" s="3"/>
    </row>
    <row r="44" spans="1:9" ht="12.75">
      <c r="A44" t="s">
        <v>19</v>
      </c>
      <c r="F44" s="3" t="s">
        <v>29</v>
      </c>
      <c r="G44" t="s">
        <v>20</v>
      </c>
      <c r="H44" t="s">
        <v>21</v>
      </c>
      <c r="I44" s="3"/>
    </row>
    <row r="45" spans="1:9" ht="12.75">
      <c r="A45" t="s">
        <v>22</v>
      </c>
      <c r="F45" s="8">
        <v>256636279</v>
      </c>
      <c r="G45" s="3">
        <v>0.9965</v>
      </c>
      <c r="H45" s="5">
        <f>(F45*0.09965)*0.01</f>
        <v>255738.05202350003</v>
      </c>
      <c r="I45" s="3"/>
    </row>
    <row r="46" spans="1:9" ht="12.75">
      <c r="A46" t="s">
        <v>27</v>
      </c>
      <c r="F46" s="8">
        <v>256636279</v>
      </c>
      <c r="G46" s="3">
        <v>0.2497</v>
      </c>
      <c r="H46" s="5">
        <f>(F46*0.02497)*0.01</f>
        <v>64082.0788663</v>
      </c>
      <c r="I46" s="3"/>
    </row>
    <row r="47" spans="6:9" ht="12.75">
      <c r="F47" s="3"/>
      <c r="G47" s="3"/>
      <c r="H47" s="3"/>
      <c r="I47" s="3"/>
    </row>
    <row r="48" spans="4:9" ht="12.75">
      <c r="D48" t="s">
        <v>7</v>
      </c>
      <c r="F48" s="3"/>
      <c r="G48" s="3">
        <f>SUM(G45:G46)</f>
        <v>1.2462</v>
      </c>
      <c r="H48" s="5">
        <f>SUM(H45:H47)</f>
        <v>319820.1308898</v>
      </c>
      <c r="I48" s="3"/>
    </row>
    <row r="49" spans="6:9" ht="12.75">
      <c r="F49" s="3"/>
      <c r="G49" s="3"/>
      <c r="H49" s="5"/>
      <c r="I49" s="3"/>
    </row>
    <row r="50" spans="1:9" ht="12.75">
      <c r="A50" t="s">
        <v>23</v>
      </c>
      <c r="H50" s="3"/>
      <c r="I50" s="3"/>
    </row>
    <row r="51" spans="1:9" ht="12.75">
      <c r="A51" t="s">
        <v>24</v>
      </c>
      <c r="H51" s="3"/>
      <c r="I51" s="3"/>
    </row>
    <row r="52" spans="1:9" ht="12.75">
      <c r="A52" t="s">
        <v>25</v>
      </c>
      <c r="H52" s="3"/>
      <c r="I52" s="3"/>
    </row>
    <row r="53" spans="8:9" ht="12.75">
      <c r="H53" s="3"/>
      <c r="I53" s="3"/>
    </row>
    <row r="54" spans="1:9" ht="12.75">
      <c r="A54" s="7" t="s">
        <v>30</v>
      </c>
      <c r="H54" s="3"/>
      <c r="I54" s="3"/>
    </row>
    <row r="55" spans="1:9" ht="12.75">
      <c r="A55" s="7" t="s">
        <v>42</v>
      </c>
      <c r="H55" s="3"/>
      <c r="I55" s="3"/>
    </row>
    <row r="56" spans="1:9" ht="12.75">
      <c r="A56" s="7" t="s">
        <v>31</v>
      </c>
      <c r="H56" s="3"/>
      <c r="I56" s="3"/>
    </row>
    <row r="58" spans="1:4" ht="12.75">
      <c r="A58" s="7" t="s">
        <v>43</v>
      </c>
      <c r="C58" s="3"/>
      <c r="D58" s="3"/>
    </row>
    <row r="59" spans="1:4" ht="12.75">
      <c r="A59" t="s">
        <v>26</v>
      </c>
      <c r="C59" s="3"/>
      <c r="D59" s="3"/>
    </row>
    <row r="60" spans="1:6" ht="12.75">
      <c r="A60" t="s">
        <v>39</v>
      </c>
      <c r="F60" t="s">
        <v>28</v>
      </c>
    </row>
    <row r="61" ht="12.75">
      <c r="F61" t="s">
        <v>0</v>
      </c>
    </row>
  </sheetData>
  <sheetProtection/>
  <printOptions/>
  <pageMargins left="0.25" right="0.25" top="0.2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</dc:creator>
  <cp:keywords/>
  <dc:description/>
  <cp:lastModifiedBy>Clerk</cp:lastModifiedBy>
  <cp:lastPrinted>2023-03-17T19:48:38Z</cp:lastPrinted>
  <dcterms:created xsi:type="dcterms:W3CDTF">2011-06-13T19:03:43Z</dcterms:created>
  <dcterms:modified xsi:type="dcterms:W3CDTF">2024-03-09T18:01:06Z</dcterms:modified>
  <cp:category/>
  <cp:version/>
  <cp:contentType/>
  <cp:contentStatus/>
</cp:coreProperties>
</file>